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20" yWindow="105" windowWidth="27060" windowHeight="12720"/>
  </bookViews>
  <sheets>
    <sheet name="FORMATO_R" sheetId="1" r:id="rId1"/>
  </sheets>
  <calcPr/>
</workbook>
</file>

<file path=xl/calcChain.xml><?xml version="1.0" encoding="utf-8"?>
<calcChain xmlns="http://schemas.openxmlformats.org/spreadsheetml/2006/main">
  <c i="1" r="G42"/>
  <c r="F42"/>
  <c r="E42"/>
  <c r="K39"/>
  <c r="J39"/>
  <c r="G39"/>
  <c r="K38"/>
  <c r="J38"/>
  <c r="G38"/>
  <c r="K37"/>
  <c r="J37"/>
  <c r="G37"/>
  <c r="K36"/>
  <c r="J36"/>
  <c r="G36"/>
  <c r="K35"/>
  <c r="J35"/>
  <c r="I35"/>
  <c r="H35"/>
  <c r="G35"/>
  <c r="F35"/>
  <c r="E35"/>
  <c r="K34"/>
  <c r="J34"/>
  <c r="G34"/>
  <c r="K33"/>
  <c r="J33"/>
  <c r="G33"/>
  <c r="K32"/>
  <c r="J32"/>
  <c r="G32"/>
  <c r="K31"/>
  <c r="J31"/>
  <c r="G31"/>
  <c r="K30"/>
  <c r="J30"/>
  <c r="I30"/>
  <c r="H30"/>
  <c r="G30"/>
  <c r="F30"/>
  <c r="E30"/>
  <c r="K29"/>
  <c r="J29"/>
  <c r="G29"/>
  <c r="K28"/>
  <c r="J28"/>
  <c r="G28"/>
  <c r="K27"/>
  <c r="J27"/>
  <c r="I27"/>
  <c r="H27"/>
  <c r="G27"/>
  <c r="F27"/>
  <c r="E27"/>
  <c r="K26"/>
  <c r="J26"/>
  <c r="G26"/>
  <c r="K25"/>
  <c r="J25"/>
  <c r="G25"/>
  <c r="K24"/>
  <c r="J24"/>
  <c r="G24"/>
  <c r="I23"/>
  <c r="K23"/>
  <c r="H23"/>
  <c r="J23"/>
  <c r="G23"/>
  <c r="F23"/>
  <c r="E23"/>
  <c r="K22"/>
  <c r="J22"/>
  <c r="G22"/>
  <c r="K21"/>
  <c r="J21"/>
  <c r="G21"/>
  <c r="K20"/>
  <c r="J20"/>
  <c r="G20"/>
  <c r="K19"/>
  <c r="J19"/>
  <c r="G19"/>
  <c r="K18"/>
  <c r="J18"/>
  <c r="G18"/>
  <c r="K17"/>
  <c r="J17"/>
  <c r="G17"/>
  <c r="K16"/>
  <c r="J16"/>
  <c r="G16"/>
  <c r="K15"/>
  <c r="J15"/>
  <c r="G15"/>
  <c r="K14"/>
  <c r="J14"/>
  <c r="I14"/>
  <c r="H14"/>
  <c r="G14"/>
  <c r="F14"/>
  <c r="E14"/>
  <c r="K13"/>
  <c r="J13"/>
  <c r="G13"/>
  <c r="K12"/>
  <c r="J12"/>
  <c r="G12"/>
  <c r="K11"/>
  <c r="J11"/>
  <c r="I11"/>
  <c r="H11"/>
  <c r="G11"/>
  <c r="F11"/>
  <c r="E11"/>
  <c r="I9"/>
  <c r="I42"/>
  <c r="K42"/>
  <c r="K9"/>
  <c r="H9"/>
  <c r="H42"/>
  <c r="J42"/>
  <c r="J9"/>
  <c r="G9"/>
  <c r="F9"/>
  <c r="E9"/>
</calcChain>
</file>

<file path=xl/sharedStrings.xml><?xml version="1.0" encoding="utf-8"?>
<sst xmlns="http://schemas.openxmlformats.org/spreadsheetml/2006/main">
  <si>
    <t>H. AYUNTAMIENTO DE EL GRULLO, JALISCO</t>
  </si>
  <si>
    <t>GASTO POR CLASIFICACIÓN PROGRAMATICA</t>
  </si>
  <si>
    <t>AL 30 DE JUNIO DEL 2018</t>
  </si>
  <si>
    <t>Concepto</t>
  </si>
  <si>
    <t>EGRESOS</t>
  </si>
  <si>
    <t>Subejercicio</t>
  </si>
  <si>
    <t>% Avance Egreso</t>
  </si>
  <si>
    <t>Aprobado</t>
  </si>
  <si>
    <t>Ampliaciones/ (Reducciones)</t>
  </si>
  <si>
    <t>Modificado</t>
  </si>
  <si>
    <t>Devengado</t>
  </si>
  <si>
    <t>Pagado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</si>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</sst>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5">
    <numFmt numFmtId="172" formatCode="0_ ;-0 "/>
    <numFmt numFmtId="174" formatCode="&quot;$&quot;#,##0.00"/>
    <numFmt numFmtId="170" formatCode="_-&quot;$&quot;* #,##0.00_-;-&quot;$&quot;* #,##0.00_-;_-&quot;$&quot;* &quot;-&quot;??_-;_-@_-"/>
    <numFmt numFmtId="171" formatCode="_-* #,##0.00_-;-* #,##0.00_-;_-* &quot;-&quot;??_-;_-@_-"/>
    <numFmt numFmtId="173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8.5"/>
      <color theme="1"/>
      <name val="Arial"/>
    </font>
    <font>
      <b/>
      <sz val="12"/>
      <name val="Calibri"/>
      <scheme val="minor"/>
    </font>
    <font>
      <b/>
      <sz val="12"/>
      <name val="Arial"/>
    </font>
    <font>
      <b/>
      <sz val="8.5"/>
      <name val="Arial"/>
    </font>
    <font>
      <b/>
      <sz val="10"/>
      <name val="Arial"/>
    </font>
    <font>
      <sz val="1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23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1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1"/>
      </right>
      <top style="thin">
        <color theme="1"/>
      </top>
      <bottom style="thin">
        <color theme="0" tint="-0.499984740745262"/>
      </bottom>
      <diagonal>
        <color indexed="64"/>
      </diagonal>
    </border>
    <border>
      <left style="thin">
        <color theme="0" tint="-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</borders>
  <cellStyleXfs count="8">
    <xf numFmtId="0" fontId="0" fillId="2" borderId="1"/>
    <xf numFmtId="171" fontId="0" fillId="2" borderId="1" applyFont="0" applyFill="0" applyBorder="0" applyAlignment="0" applyProtection="0"/>
    <xf numFmtId="170" fontId="0" fillId="2" borderId="1" applyFont="0" applyFill="0" applyBorder="0" applyAlignment="0" applyProtection="0"/>
    <xf numFmtId="9" fontId="0" fillId="2" borderId="1" applyFont="0" applyFill="0" applyBorder="0" applyAlignment="0" applyProtection="0"/>
    <xf numFmtId="173" fontId="7" fillId="2" borderId="1"/>
    <xf numFmtId="171" fontId="11" fillId="2" borderId="1" applyFont="0" applyFill="0" applyBorder="0" applyAlignment="0" applyProtection="0"/>
    <xf numFmtId="0" fontId="7" fillId="2" borderId="1"/>
    <xf numFmtId="0" fontId="0" fillId="2" borderId="1"/>
  </cellStyleXfs>
  <cellXfs count="77">
    <xf numFmtId="0" fontId="0" fillId="2" borderId="1" xfId="0"/>
    <xf numFmtId="0" fontId="1" fillId="3" borderId="1" xfId="0" applyFont="1" applyFill="1"/>
    <xf numFmtId="0" fontId="2" fillId="3" borderId="1" xfId="0" applyFont="1" applyFill="1" applyAlignment="1">
      <alignment horizontal="center"/>
    </xf>
    <xf numFmtId="172" fontId="3" fillId="4" borderId="2" xfId="1" applyNumberFormat="1" applyFont="1" applyFill="1" applyBorder="1" applyAlignment="1" applyProtection="1">
      <alignment horizontal="center"/>
    </xf>
    <xf numFmtId="172" fontId="3" fillId="4" borderId="3" xfId="1" applyNumberFormat="1" applyFont="1" applyFill="1" applyBorder="1" applyAlignment="1" applyProtection="1">
      <alignment horizontal="center"/>
    </xf>
    <xf numFmtId="172" fontId="3" fillId="4" borderId="4" xfId="1" applyNumberFormat="1" applyFont="1" applyFill="1" applyBorder="1" applyAlignment="1" applyProtection="1">
      <alignment horizontal="center"/>
    </xf>
    <xf numFmtId="172" fontId="3" fillId="4" borderId="5" xfId="1" applyNumberFormat="1" applyFont="1" applyFill="1" applyBorder="1" applyAlignment="1" applyProtection="1">
      <alignment horizontal="center"/>
    </xf>
    <xf numFmtId="172" fontId="3" fillId="4" borderId="1" xfId="1" applyNumberFormat="1" applyFont="1" applyFill="1" applyBorder="1" applyAlignment="1" applyProtection="1">
      <alignment horizontal="center"/>
    </xf>
    <xf numFmtId="172" fontId="3" fillId="4" borderId="6" xfId="1" applyNumberFormat="1" applyFont="1" applyFill="1" applyBorder="1" applyAlignment="1" applyProtection="1">
      <alignment horizontal="center"/>
    </xf>
    <xf numFmtId="172" fontId="3" fillId="4" borderId="7" xfId="1" applyNumberFormat="1" applyFont="1" applyFill="1" applyBorder="1" applyAlignment="1" applyProtection="1">
      <alignment horizontal="center"/>
    </xf>
    <xf numFmtId="172" fontId="3" fillId="4" borderId="8" xfId="1" applyNumberFormat="1" applyFont="1" applyFill="1" applyBorder="1" applyAlignment="1" applyProtection="1">
      <alignment horizontal="center"/>
    </xf>
    <xf numFmtId="172" fontId="3" fillId="4" borderId="9" xfId="1" applyNumberFormat="1" applyFont="1" applyFill="1" applyBorder="1" applyAlignment="1" applyProtection="1">
      <alignment horizontal="center"/>
    </xf>
    <xf numFmtId="172" fontId="4" fillId="2" borderId="1" xfId="1" applyNumberFormat="1" applyFont="1" applyFill="1" applyBorder="1" applyAlignment="1" applyProtection="1">
      <alignment horizontal="right"/>
    </xf>
    <xf numFmtId="172" fontId="5" fillId="2" borderId="1" xfId="1" applyNumberFormat="1" applyFont="1" applyFill="1" applyBorder="1" applyAlignment="1" applyProtection="1">
      <alignment horizontal="center"/>
    </xf>
    <xf numFmtId="172" fontId="4" fillId="2" borderId="1" xfId="1" applyNumberFormat="1" applyFont="1" applyFill="1" applyBorder="1" applyAlignment="1" applyProtection="1">
      <alignment horizontal="center"/>
    </xf>
    <xf numFmtId="172" fontId="4" fillId="2" borderId="1" xfId="1" applyNumberFormat="1" applyFont="1" applyFill="1" applyBorder="1" applyAlignment="1" applyProtection="1"/>
    <xf numFmtId="172" fontId="6" fillId="4" borderId="2" xfId="1" applyNumberFormat="1" applyFont="1" applyFill="1" applyBorder="1" applyAlignment="1" applyProtection="1">
      <alignment horizontal="center" vertical="center"/>
    </xf>
    <xf numFmtId="172" fontId="6" fillId="4" borderId="3" xfId="1" applyNumberFormat="1" applyFont="1" applyFill="1" applyBorder="1" applyAlignment="1" applyProtection="1">
      <alignment horizontal="center" vertical="center"/>
    </xf>
    <xf numFmtId="172" fontId="6" fillId="4" borderId="4" xfId="1" applyNumberFormat="1" applyFont="1" applyFill="1" applyBorder="1" applyAlignment="1" applyProtection="1">
      <alignment horizontal="center" vertical="center"/>
    </xf>
    <xf numFmtId="172" fontId="6" fillId="4" borderId="10" xfId="1" applyNumberFormat="1" applyFont="1" applyFill="1" applyBorder="1" applyAlignment="1" applyProtection="1">
      <alignment horizontal="center"/>
    </xf>
    <xf numFmtId="172" fontId="6" fillId="4" borderId="11" xfId="1" applyNumberFormat="1" applyFont="1" applyFill="1" applyBorder="1" applyAlignment="1" applyProtection="1">
      <alignment horizontal="center"/>
    </xf>
    <xf numFmtId="172" fontId="6" fillId="4" borderId="12" xfId="1" applyNumberFormat="1" applyFont="1" applyFill="1" applyBorder="1" applyAlignment="1" applyProtection="1">
      <alignment horizontal="center"/>
    </xf>
    <xf numFmtId="172" fontId="6" fillId="4" borderId="13" xfId="1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172" fontId="6" fillId="4" borderId="5" xfId="1" applyNumberFormat="1" applyFont="1" applyFill="1" applyBorder="1" applyAlignment="1" applyProtection="1">
      <alignment horizontal="center" vertical="center"/>
    </xf>
    <xf numFmtId="172" fontId="6" fillId="4" borderId="1" xfId="1" applyNumberFormat="1" applyFont="1" applyFill="1" applyBorder="1" applyAlignment="1" applyProtection="1">
      <alignment horizontal="center" vertical="center"/>
    </xf>
    <xf numFmtId="172" fontId="6" fillId="4" borderId="6" xfId="1" applyNumberFormat="1" applyFont="1" applyFill="1" applyBorder="1" applyAlignment="1" applyProtection="1">
      <alignment horizontal="center" vertical="center"/>
    </xf>
    <xf numFmtId="172" fontId="7" fillId="4" borderId="13" xfId="1" applyNumberFormat="1" applyFont="1" applyFill="1" applyBorder="1" applyAlignment="1" applyProtection="1">
      <alignment horizontal="center" vertical="center"/>
    </xf>
    <xf numFmtId="49" fontId="7" fillId="4" borderId="13" xfId="1" applyNumberFormat="1" applyFont="1" applyFill="1" applyBorder="1" applyAlignment="1" applyProtection="1">
      <alignment horizontal="center" vertical="center" wrapText="1"/>
    </xf>
    <xf numFmtId="172" fontId="7" fillId="4" borderId="2" xfId="1" applyNumberFormat="1" applyFont="1" applyFill="1" applyBorder="1" applyAlignment="1" applyProtection="1">
      <alignment horizontal="center" vertical="center"/>
    </xf>
    <xf numFmtId="172" fontId="6" fillId="4" borderId="14" xfId="1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172" fontId="6" fillId="2" borderId="11" xfId="1" applyNumberFormat="1" applyFont="1" applyFill="1" applyBorder="1" applyAlignment="1" applyProtection="1">
      <alignment horizontal="center" vertical="center"/>
    </xf>
    <xf numFmtId="172" fontId="5" fillId="2" borderId="11" xfId="1" applyNumberFormat="1" applyFont="1" applyFill="1" applyBorder="1" applyAlignment="1" applyProtection="1">
      <alignment horizontal="center" vertical="center"/>
    </xf>
    <xf numFmtId="172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8" fillId="4" borderId="16" xfId="0" applyFont="1" applyFill="1" applyBorder="1" applyAlignment="1">
      <alignment horizontal="left" vertical="center" wrapText="1" indent="2"/>
    </xf>
    <xf numFmtId="0" fontId="8" fillId="4" borderId="17" xfId="0" applyFont="1" applyFill="1" applyBorder="1" applyAlignment="1">
      <alignment horizontal="left" vertical="center" wrapText="1" indent="2"/>
    </xf>
    <xf numFmtId="174" fontId="8" fillId="4" borderId="18" xfId="2" applyNumberFormat="1" applyFont="1" applyFill="1" applyBorder="1" applyAlignment="1">
      <alignment vertical="center" wrapText="1"/>
    </xf>
    <xf numFmtId="9" fontId="8" fillId="4" borderId="19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0" fontId="8" fillId="2" borderId="3" xfId="2" applyFont="1" applyFill="1" applyBorder="1" applyAlignment="1">
      <alignment vertical="center" wrapText="1"/>
    </xf>
    <xf numFmtId="9" fontId="8" fillId="2" borderId="17" xfId="3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8" fillId="5" borderId="20" xfId="0" applyFont="1" applyFill="1" applyBorder="1" applyAlignment="1">
      <alignment horizontal="justify" vertical="center" wrapText="1"/>
    </xf>
    <xf numFmtId="0" fontId="8" fillId="5" borderId="21" xfId="0" applyFont="1" applyFill="1" applyBorder="1" applyAlignment="1">
      <alignment horizontal="justify" vertical="center" wrapText="1"/>
    </xf>
    <xf numFmtId="174" fontId="8" fillId="5" borderId="21" xfId="2" applyNumberFormat="1" applyFont="1" applyFill="1" applyBorder="1" applyAlignment="1" applyProtection="1">
      <alignment horizontal="right" vertical="center" wrapText="1"/>
    </xf>
    <xf numFmtId="9" fontId="8" fillId="5" borderId="22" xfId="3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174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174" fontId="10" fillId="5" borderId="1" xfId="2" applyNumberFormat="1" applyFont="1" applyFill="1" applyBorder="1" applyAlignment="1" applyProtection="1">
      <alignment horizontal="right" vertical="center" wrapText="1"/>
    </xf>
    <xf numFmtId="174" fontId="9" fillId="3" borderId="1" xfId="2" applyNumberFormat="1" applyFont="1" applyFill="1" applyBorder="1" applyAlignment="1" applyProtection="1">
      <alignment horizontal="right" vertical="center" wrapText="1"/>
    </xf>
    <xf numFmtId="9" fontId="9" fillId="2" borderId="6" xfId="3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3" borderId="1" xfId="0" applyFont="1" applyFill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174" fontId="9" fillId="2" borderId="1" xfId="2" applyNumberFormat="1" applyFont="1" applyFill="1" applyBorder="1" applyAlignment="1" applyProtection="1">
      <alignment horizontal="right" vertical="center" wrapText="1"/>
    </xf>
    <xf numFmtId="174" fontId="9" fillId="5" borderId="1" xfId="2" applyNumberFormat="1" applyFont="1" applyFill="1" applyBorder="1" applyAlignment="1" applyProtection="1">
      <alignment horizontal="right" vertical="center" wrapText="1"/>
    </xf>
    <xf numFmtId="9" fontId="9" fillId="2" borderId="6" xfId="3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174" fontId="8" fillId="2" borderId="8" xfId="2" applyNumberFormat="1" applyFont="1" applyFill="1" applyBorder="1" applyAlignment="1" applyProtection="1">
      <alignment horizontal="right" vertical="center" wrapText="1"/>
    </xf>
    <xf numFmtId="9" fontId="8" fillId="2" borderId="9" xfId="3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170" fontId="9" fillId="2" borderId="11" xfId="2" applyFont="1" applyFill="1" applyBorder="1" applyAlignment="1">
      <alignment horizontal="right" vertical="center" wrapText="1"/>
    </xf>
    <xf numFmtId="9" fontId="9" fillId="2" borderId="11" xfId="3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 indent="3"/>
    </xf>
    <xf numFmtId="174" fontId="8" fillId="4" borderId="11" xfId="2" applyNumberFormat="1" applyFont="1" applyFill="1" applyBorder="1" applyAlignment="1" applyProtection="1">
      <alignment horizontal="right" vertical="center" wrapText="1"/>
    </xf>
    <xf numFmtId="9" fontId="8" fillId="4" borderId="12" xfId="3" applyFont="1" applyFill="1" applyBorder="1" applyAlignment="1" applyProtection="1">
      <alignment horizontal="center" vertical="center" wrapText="1"/>
    </xf>
    <xf numFmtId="0" fontId="2" fillId="2" borderId="1" xfId="0" applyFont="1" applyFill="1" applyAlignment="1">
      <alignment horizontal="center"/>
    </xf>
  </cellXfs>
  <cellStyles count="8">
    <cellStyle name="Normal" xfId="0" builtinId="0"/>
    <cellStyle name="Comma" xfId="1" builtinId="3"/>
    <cellStyle name="Currency" xfId="2" builtinId="4"/>
    <cellStyle name="Percent" xfId="3" builtinId="5"/>
    <cellStyle name="=C:\WINNT\SYSTEM32\COMMAND.COM" xfId="4"/>
    <cellStyle name="Millares 2" xfId="5"/>
    <cellStyle name="Normal 2" xfId="6"/>
    <cellStyle name="Normal 9" xfId="7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D22" sqref="D22"/>
    </sheetView>
  </sheetViews>
  <sheetFormatPr baseColWidth="10" defaultRowHeight="15"/>
  <cols>
    <col min="1" max="1" width="2" style="1" customWidth="1"/>
    <col min="2" max="2" width="3.43" style="1" customWidth="1"/>
    <col min="3" max="3" width="5.86" style="2" customWidth="1"/>
    <col min="4" max="4" width="59.71" style="1" customWidth="1"/>
    <col min="5" max="10" width="15.71" style="1" customWidth="1"/>
    <col min="11" max="11" width="10.71" customWidth="1"/>
  </cols>
  <sheetData>
    <row r="1" ht="7.5" customHeight="1"/>
    <row r="2" ht="15.75">
      <c r="B2" s="3" t="s">
        <v>0</v>
      </c>
      <c r="C2" s="4"/>
      <c r="D2" s="4"/>
      <c r="E2" s="4"/>
      <c r="F2" s="4"/>
      <c r="G2" s="4"/>
      <c r="H2" s="4"/>
      <c r="I2" s="4"/>
      <c r="J2" s="4"/>
      <c r="K2" s="5"/>
    </row>
    <row r="3" ht="15.75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ht="15.75">
      <c r="B4" s="9" t="s">
        <v>2</v>
      </c>
      <c r="C4" s="10"/>
      <c r="D4" s="10"/>
      <c r="E4" s="10"/>
      <c r="F4" s="10"/>
      <c r="G4" s="10"/>
      <c r="H4" s="10"/>
      <c r="I4" s="10"/>
      <c r="J4" s="10"/>
      <c r="K4" s="11"/>
    </row>
    <row r="5" ht="6.75" customHeight="1">
      <c r="B5" s="12"/>
      <c r="C5" s="13"/>
      <c r="D5" s="14"/>
      <c r="E5" s="14"/>
      <c r="F5" s="14"/>
      <c r="G5" s="14"/>
      <c r="H5" s="14"/>
      <c r="I5" s="14"/>
      <c r="J5" s="15"/>
    </row>
    <row r="6" ht="15">
      <c r="B6" s="16" t="s">
        <v>3</v>
      </c>
      <c r="C6" s="17"/>
      <c r="D6" s="18"/>
      <c r="E6" s="19" t="s">
        <v>4</v>
      </c>
      <c r="F6" s="20"/>
      <c r="G6" s="20"/>
      <c r="H6" s="20"/>
      <c r="I6" s="21"/>
      <c r="J6" s="22" t="s">
        <v>5</v>
      </c>
      <c r="K6" s="23" t="s">
        <v>6</v>
      </c>
    </row>
    <row r="7" ht="25.5">
      <c r="B7" s="24"/>
      <c r="C7" s="25"/>
      <c r="D7" s="26"/>
      <c r="E7" s="27" t="s">
        <v>7</v>
      </c>
      <c r="F7" s="28" t="s">
        <v>8</v>
      </c>
      <c r="G7" s="27" t="s">
        <v>9</v>
      </c>
      <c r="H7" s="27" t="s">
        <v>10</v>
      </c>
      <c r="I7" s="29" t="s">
        <v>11</v>
      </c>
      <c r="J7" s="30"/>
      <c r="K7" s="31"/>
    </row>
    <row r="8" ht="4.5" customHeight="1">
      <c r="B8" s="32"/>
      <c r="C8" s="33"/>
      <c r="D8" s="32"/>
      <c r="E8" s="34"/>
      <c r="F8" s="34"/>
      <c r="G8" s="34"/>
      <c r="H8" s="34"/>
      <c r="I8" s="34"/>
      <c r="J8" s="34"/>
    </row>
    <row r="9" ht="15" customHeight="1">
      <c r="A9" s="35"/>
      <c r="B9" s="36" t="s">
        <v>12</v>
      </c>
      <c r="C9" s="37"/>
      <c r="D9" s="37"/>
      <c r="E9" s="38">
        <f>E11+E14+E23+E27+E30+E35</f>
        <v>0</v>
      </c>
      <c r="F9" s="38">
        <f>F11+F14+F23+F27+F30+F35</f>
        <v>0</v>
      </c>
      <c r="G9" s="38">
        <f>G11+G14+G23+G27+G30+G35</f>
        <v>0</v>
      </c>
      <c r="H9" s="38">
        <f>H11+H14+H23+H27+H30+H35</f>
        <v>55197649.600000001</v>
      </c>
      <c r="I9" s="38">
        <f>I11+I14+I23+I27+I30+I35</f>
        <v>55197649.600000001</v>
      </c>
      <c r="J9" s="38">
        <f>IF(AND(H9&gt;=0,G9&gt;=0),(G9-H9),"-")</f>
        <v>-55197649.600000001</v>
      </c>
      <c r="K9" s="39">
        <f>IF(ISERROR(I9/E9),0,100%*(I9/E9))</f>
        <v>0</v>
      </c>
    </row>
    <row r="10" ht="3.75" customHeight="1">
      <c r="A10" s="35"/>
      <c r="B10" s="40"/>
      <c r="C10" s="41"/>
      <c r="D10" s="42"/>
      <c r="E10" s="43"/>
      <c r="F10" s="43"/>
      <c r="G10" s="43"/>
      <c r="H10" s="43"/>
      <c r="I10" s="43"/>
      <c r="J10" s="43"/>
      <c r="K10" s="44"/>
    </row>
    <row r="11" ht="15">
      <c r="A11" s="35"/>
      <c r="B11" s="45"/>
      <c r="C11" s="46" t="s">
        <v>13</v>
      </c>
      <c r="D11" s="47"/>
      <c r="E11" s="48">
        <f>SUM(E12:E13)</f>
        <v>0</v>
      </c>
      <c r="F11" s="48">
        <f>SUM(F12:F13)</f>
        <v>0</v>
      </c>
      <c r="G11" s="48">
        <f t="shared" ref="G11:G22" si="0">E11+F11</f>
        <v>0</v>
      </c>
      <c r="H11" s="48">
        <f>SUM(H12:H13)</f>
        <v>0</v>
      </c>
      <c r="I11" s="48">
        <f>SUM(I12:I13)</f>
        <v>0</v>
      </c>
      <c r="J11" s="48">
        <f t="shared" ref="J11:J36" si="1">IF(AND(H11&gt;=0,G11&gt;=0),(G11-H11),"-")</f>
        <v>0</v>
      </c>
      <c r="K11" s="49">
        <f>IF(ISERROR(I11/E11),0,100%*(I11/E11))</f>
        <v>0</v>
      </c>
    </row>
    <row r="12" ht="15">
      <c r="A12" s="35"/>
      <c r="B12" s="45"/>
      <c r="C12" s="50" t="s">
        <v>14</v>
      </c>
      <c r="D12" s="51" t="s">
        <v>15</v>
      </c>
      <c r="E12" s="52">
        <v>0</v>
      </c>
      <c r="F12" s="52">
        <v>0</v>
      </c>
      <c r="G12" s="53">
        <f t="shared" si="0"/>
        <v>0</v>
      </c>
      <c r="H12" s="52">
        <v>0</v>
      </c>
      <c r="I12" s="52">
        <v>0</v>
      </c>
      <c r="J12" s="54">
        <f t="shared" si="1"/>
        <v>0</v>
      </c>
      <c r="K12" s="55">
        <f>IF(ISERROR(I12/E12),0,100%*(I12/E12))</f>
        <v>0</v>
      </c>
    </row>
    <row r="13" ht="15">
      <c r="A13" s="35"/>
      <c r="B13" s="45"/>
      <c r="C13" s="50" t="s">
        <v>16</v>
      </c>
      <c r="D13" s="51" t="s">
        <v>17</v>
      </c>
      <c r="E13" s="52">
        <v>0</v>
      </c>
      <c r="F13" s="52">
        <v>0</v>
      </c>
      <c r="G13" s="53">
        <f t="shared" si="0"/>
        <v>0</v>
      </c>
      <c r="H13" s="52">
        <v>0</v>
      </c>
      <c r="I13" s="52">
        <v>0</v>
      </c>
      <c r="J13" s="54">
        <f t="shared" si="1"/>
        <v>0</v>
      </c>
      <c r="K13" s="55">
        <f t="shared" ref="K13:K39" si="2">IF(ISERROR(I13/E13),0,100%*(I13/E13))</f>
        <v>0</v>
      </c>
    </row>
    <row r="14" ht="15">
      <c r="A14" s="35"/>
      <c r="B14" s="45"/>
      <c r="C14" s="46" t="s">
        <v>18</v>
      </c>
      <c r="D14" s="47"/>
      <c r="E14" s="48">
        <f>SUM(E15:E22)</f>
        <v>0</v>
      </c>
      <c r="F14" s="48">
        <f>SUM(F15:F22)</f>
        <v>0</v>
      </c>
      <c r="G14" s="48">
        <f t="shared" si="0"/>
        <v>0</v>
      </c>
      <c r="H14" s="48">
        <f>SUM(H15:H22)</f>
        <v>0</v>
      </c>
      <c r="I14" s="48">
        <f>SUM(I15:I22)</f>
        <v>0</v>
      </c>
      <c r="J14" s="48">
        <f t="shared" si="1"/>
        <v>0</v>
      </c>
      <c r="K14" s="49">
        <f t="shared" si="2"/>
        <v>0</v>
      </c>
    </row>
    <row r="15" ht="15">
      <c r="A15" s="35"/>
      <c r="B15" s="45"/>
      <c r="C15" s="50" t="s">
        <v>19</v>
      </c>
      <c r="D15" s="56" t="s">
        <v>20</v>
      </c>
      <c r="E15" s="52">
        <v>0</v>
      </c>
      <c r="F15" s="52">
        <v>0</v>
      </c>
      <c r="G15" s="53">
        <f t="shared" si="0"/>
        <v>0</v>
      </c>
      <c r="H15" s="52">
        <v>0</v>
      </c>
      <c r="I15" s="52">
        <v>0</v>
      </c>
      <c r="J15" s="54">
        <f t="shared" si="1"/>
        <v>0</v>
      </c>
      <c r="K15" s="55">
        <f t="shared" si="2"/>
        <v>0</v>
      </c>
    </row>
    <row r="16" ht="15">
      <c r="A16" s="35"/>
      <c r="B16" s="45"/>
      <c r="C16" s="50" t="s">
        <v>21</v>
      </c>
      <c r="D16" s="56" t="s">
        <v>22</v>
      </c>
      <c r="E16" s="52">
        <v>0</v>
      </c>
      <c r="F16" s="52">
        <v>0</v>
      </c>
      <c r="G16" s="53">
        <f t="shared" si="0"/>
        <v>0</v>
      </c>
      <c r="H16" s="52">
        <v>0</v>
      </c>
      <c r="I16" s="52">
        <v>0</v>
      </c>
      <c r="J16" s="54">
        <f t="shared" si="1"/>
        <v>0</v>
      </c>
      <c r="K16" s="55">
        <f t="shared" si="2"/>
        <v>0</v>
      </c>
    </row>
    <row r="17" ht="15">
      <c r="A17" s="35"/>
      <c r="B17" s="45"/>
      <c r="C17" s="50" t="s">
        <v>23</v>
      </c>
      <c r="D17" s="56" t="s">
        <v>24</v>
      </c>
      <c r="E17" s="52">
        <v>0</v>
      </c>
      <c r="F17" s="52">
        <v>0</v>
      </c>
      <c r="G17" s="53">
        <f t="shared" si="0"/>
        <v>0</v>
      </c>
      <c r="H17" s="52">
        <v>0</v>
      </c>
      <c r="I17" s="52">
        <v>0</v>
      </c>
      <c r="J17" s="54">
        <f t="shared" si="1"/>
        <v>0</v>
      </c>
      <c r="K17" s="55">
        <f>IF(ISERROR(I17/E17),0,100%*(I17/E17))</f>
        <v>0</v>
      </c>
    </row>
    <row r="18" ht="15">
      <c r="A18" s="35"/>
      <c r="B18" s="45"/>
      <c r="C18" s="50" t="s">
        <v>25</v>
      </c>
      <c r="D18" s="56" t="s">
        <v>26</v>
      </c>
      <c r="E18" s="52">
        <v>0</v>
      </c>
      <c r="F18" s="52">
        <v>0</v>
      </c>
      <c r="G18" s="53">
        <f t="shared" si="0"/>
        <v>0</v>
      </c>
      <c r="H18" s="52">
        <v>0</v>
      </c>
      <c r="I18" s="52">
        <v>0</v>
      </c>
      <c r="J18" s="54">
        <f>IF(AND(H18&gt;=0,G18&gt;=0),(G18-H18),"-")</f>
        <v>0</v>
      </c>
      <c r="K18" s="55">
        <f t="shared" si="2"/>
        <v>0</v>
      </c>
    </row>
    <row r="19" ht="15">
      <c r="A19" s="35"/>
      <c r="B19" s="45"/>
      <c r="C19" s="50" t="s">
        <v>27</v>
      </c>
      <c r="D19" s="56" t="s">
        <v>28</v>
      </c>
      <c r="E19" s="52">
        <v>0</v>
      </c>
      <c r="F19" s="52">
        <v>0</v>
      </c>
      <c r="G19" s="53">
        <f t="shared" si="0"/>
        <v>0</v>
      </c>
      <c r="H19" s="52">
        <v>0</v>
      </c>
      <c r="I19" s="52">
        <v>0</v>
      </c>
      <c r="J19" s="54">
        <f t="shared" si="1"/>
        <v>0</v>
      </c>
      <c r="K19" s="55">
        <f t="shared" si="2"/>
        <v>0</v>
      </c>
    </row>
    <row r="20" ht="15" customHeight="1">
      <c r="A20" s="35"/>
      <c r="B20" s="45"/>
      <c r="C20" s="50" t="s">
        <v>29</v>
      </c>
      <c r="D20" s="56" t="s">
        <v>30</v>
      </c>
      <c r="E20" s="52">
        <v>0</v>
      </c>
      <c r="F20" s="52">
        <v>0</v>
      </c>
      <c r="G20" s="53">
        <f t="shared" si="0"/>
        <v>0</v>
      </c>
      <c r="H20" s="52">
        <v>0</v>
      </c>
      <c r="I20" s="52">
        <v>0</v>
      </c>
      <c r="J20" s="54">
        <f t="shared" si="1"/>
        <v>0</v>
      </c>
      <c r="K20" s="55">
        <f t="shared" si="2"/>
        <v>0</v>
      </c>
    </row>
    <row r="21" ht="15" customHeight="1">
      <c r="A21" s="35"/>
      <c r="B21" s="45"/>
      <c r="C21" s="50" t="s">
        <v>31</v>
      </c>
      <c r="D21" s="56" t="s">
        <v>32</v>
      </c>
      <c r="E21" s="52">
        <v>0</v>
      </c>
      <c r="F21" s="52">
        <v>0</v>
      </c>
      <c r="G21" s="53">
        <f t="shared" si="0"/>
        <v>0</v>
      </c>
      <c r="H21" s="52">
        <v>0</v>
      </c>
      <c r="I21" s="52">
        <v>0</v>
      </c>
      <c r="J21" s="54">
        <f t="shared" si="1"/>
        <v>0</v>
      </c>
      <c r="K21" s="55">
        <f t="shared" si="2"/>
        <v>0</v>
      </c>
    </row>
    <row r="22" ht="15">
      <c r="A22" s="35"/>
      <c r="B22" s="45"/>
      <c r="C22" s="50" t="s">
        <v>33</v>
      </c>
      <c r="D22" s="56" t="s">
        <v>34</v>
      </c>
      <c r="E22" s="52">
        <v>0</v>
      </c>
      <c r="F22" s="52">
        <v>0</v>
      </c>
      <c r="G22" s="53">
        <f t="shared" si="0"/>
        <v>0</v>
      </c>
      <c r="H22" s="52">
        <v>0</v>
      </c>
      <c r="I22" s="52">
        <v>0</v>
      </c>
      <c r="J22" s="54">
        <f t="shared" si="1"/>
        <v>0</v>
      </c>
      <c r="K22" s="55">
        <f t="shared" si="2"/>
        <v>0</v>
      </c>
    </row>
    <row r="23" ht="15">
      <c r="A23" s="35"/>
      <c r="B23" s="45"/>
      <c r="C23" s="46" t="s">
        <v>35</v>
      </c>
      <c r="D23" s="47"/>
      <c r="E23" s="48">
        <f>SUM(E24:E26)</f>
        <v>0</v>
      </c>
      <c r="F23" s="48">
        <f>SUM(F24:F26)</f>
        <v>0</v>
      </c>
      <c r="G23" s="48">
        <f t="shared" ref="G23:G33" si="3">E23+F23</f>
        <v>0</v>
      </c>
      <c r="H23" s="48">
        <f>SUM(H24:H26)</f>
        <v>55197649.600000001</v>
      </c>
      <c r="I23" s="48">
        <f>SUM(I24:I26)</f>
        <v>55197649.600000001</v>
      </c>
      <c r="J23" s="48">
        <f t="shared" ref="J23:J29" si="4">IF(AND(H23&gt;=0,G23&gt;=0),(G23-H23),"-")</f>
        <v>-55197649.600000001</v>
      </c>
      <c r="K23" s="49">
        <f t="shared" si="2"/>
        <v>0</v>
      </c>
    </row>
    <row r="24" ht="15">
      <c r="A24" s="35"/>
      <c r="B24" s="45"/>
      <c r="C24" s="50" t="s">
        <v>36</v>
      </c>
      <c r="D24" s="51" t="s">
        <v>37</v>
      </c>
      <c r="E24" s="52">
        <v>0</v>
      </c>
      <c r="F24" s="52">
        <v>0</v>
      </c>
      <c r="G24" s="53">
        <f t="shared" si="3"/>
        <v>0</v>
      </c>
      <c r="H24" s="52">
        <v>55197649.600000001</v>
      </c>
      <c r="I24" s="52">
        <v>55197649.600000001</v>
      </c>
      <c r="J24" s="54">
        <f t="shared" si="4"/>
        <v>-55197649.600000001</v>
      </c>
      <c r="K24" s="55">
        <f t="shared" si="2"/>
        <v>0</v>
      </c>
    </row>
    <row r="25" ht="15">
      <c r="A25" s="35"/>
      <c r="B25" s="45"/>
      <c r="C25" s="50" t="s">
        <v>38</v>
      </c>
      <c r="D25" s="51" t="s">
        <v>39</v>
      </c>
      <c r="E25" s="52">
        <v>0</v>
      </c>
      <c r="F25" s="52">
        <v>0</v>
      </c>
      <c r="G25" s="53">
        <f t="shared" si="3"/>
        <v>0</v>
      </c>
      <c r="H25" s="52">
        <v>0</v>
      </c>
      <c r="I25" s="52">
        <v>0</v>
      </c>
      <c r="J25" s="54">
        <f t="shared" si="4"/>
        <v>0</v>
      </c>
      <c r="K25" s="55">
        <f t="shared" si="2"/>
        <v>0</v>
      </c>
    </row>
    <row r="26" ht="15">
      <c r="A26" s="35"/>
      <c r="B26" s="45"/>
      <c r="C26" s="50" t="s">
        <v>40</v>
      </c>
      <c r="D26" s="51" t="s">
        <v>41</v>
      </c>
      <c r="E26" s="52">
        <v>0</v>
      </c>
      <c r="F26" s="52">
        <v>0</v>
      </c>
      <c r="G26" s="53">
        <f t="shared" si="3"/>
        <v>0</v>
      </c>
      <c r="H26" s="52">
        <v>0</v>
      </c>
      <c r="I26" s="52">
        <v>0</v>
      </c>
      <c r="J26" s="54">
        <f t="shared" si="4"/>
        <v>0</v>
      </c>
      <c r="K26" s="55">
        <f>IF(ISERROR(I26/E26),0,100%*(I26/E26))</f>
        <v>0</v>
      </c>
    </row>
    <row r="27" ht="15">
      <c r="A27" s="35"/>
      <c r="B27" s="45"/>
      <c r="C27" s="46" t="s">
        <v>42</v>
      </c>
      <c r="D27" s="47"/>
      <c r="E27" s="48">
        <f>SUM(E28:E29)</f>
        <v>0</v>
      </c>
      <c r="F27" s="48">
        <f>SUM(F28:F29)</f>
        <v>0</v>
      </c>
      <c r="G27" s="48">
        <f t="shared" si="3"/>
        <v>0</v>
      </c>
      <c r="H27" s="48">
        <f>SUM(H28:H29)</f>
        <v>0</v>
      </c>
      <c r="I27" s="48">
        <f>SUM(I28:I29)</f>
        <v>0</v>
      </c>
      <c r="J27" s="48">
        <f t="shared" si="4"/>
        <v>0</v>
      </c>
      <c r="K27" s="49">
        <f t="shared" si="2"/>
        <v>0</v>
      </c>
    </row>
    <row r="28" ht="15">
      <c r="A28" s="35"/>
      <c r="B28" s="45"/>
      <c r="C28" s="50" t="s">
        <v>43</v>
      </c>
      <c r="D28" s="51" t="s">
        <v>44</v>
      </c>
      <c r="E28" s="52">
        <v>0</v>
      </c>
      <c r="F28" s="52">
        <v>0</v>
      </c>
      <c r="G28" s="53">
        <f t="shared" si="3"/>
        <v>0</v>
      </c>
      <c r="H28" s="52">
        <v>0</v>
      </c>
      <c r="I28" s="52">
        <v>0</v>
      </c>
      <c r="J28" s="54">
        <f t="shared" si="4"/>
        <v>0</v>
      </c>
      <c r="K28" s="55">
        <f t="shared" si="2"/>
        <v>0</v>
      </c>
    </row>
    <row r="29" ht="15">
      <c r="A29" s="35"/>
      <c r="B29" s="45"/>
      <c r="C29" s="50" t="s">
        <v>45</v>
      </c>
      <c r="D29" s="51" t="s">
        <v>46</v>
      </c>
      <c r="E29" s="52">
        <v>0</v>
      </c>
      <c r="F29" s="52">
        <v>0</v>
      </c>
      <c r="G29" s="53">
        <f t="shared" si="3"/>
        <v>0</v>
      </c>
      <c r="H29" s="52">
        <v>0</v>
      </c>
      <c r="I29" s="52">
        <v>0</v>
      </c>
      <c r="J29" s="54">
        <f t="shared" si="4"/>
        <v>0</v>
      </c>
      <c r="K29" s="55">
        <f t="shared" si="2"/>
        <v>0</v>
      </c>
    </row>
    <row r="30" ht="15">
      <c r="A30" s="35"/>
      <c r="B30" s="45"/>
      <c r="C30" s="46" t="s">
        <v>47</v>
      </c>
      <c r="D30" s="47"/>
      <c r="E30" s="48">
        <f>SUM(E31:E34)</f>
        <v>0</v>
      </c>
      <c r="F30" s="48">
        <f>SUM(F31:F34)</f>
        <v>0</v>
      </c>
      <c r="G30" s="48">
        <f>E30+F30</f>
        <v>0</v>
      </c>
      <c r="H30" s="48">
        <f>SUM(H31:H34)</f>
        <v>0</v>
      </c>
      <c r="I30" s="48">
        <f>SUM(I31:I34)</f>
        <v>0</v>
      </c>
      <c r="J30" s="48">
        <f t="shared" si="1"/>
        <v>0</v>
      </c>
      <c r="K30" s="49">
        <f t="shared" si="2"/>
        <v>0</v>
      </c>
    </row>
    <row r="31" ht="15">
      <c r="A31" s="35"/>
      <c r="B31" s="45"/>
      <c r="C31" s="50" t="s">
        <v>48</v>
      </c>
      <c r="D31" s="51" t="s">
        <v>49</v>
      </c>
      <c r="E31" s="52">
        <v>0</v>
      </c>
      <c r="F31" s="52">
        <v>0</v>
      </c>
      <c r="G31" s="53">
        <f t="shared" si="3"/>
        <v>0</v>
      </c>
      <c r="H31" s="52">
        <v>0</v>
      </c>
      <c r="I31" s="52">
        <v>0</v>
      </c>
      <c r="J31" s="54">
        <f t="shared" si="1"/>
        <v>0</v>
      </c>
      <c r="K31" s="55">
        <f t="shared" si="2"/>
        <v>0</v>
      </c>
    </row>
    <row r="32" ht="15">
      <c r="A32" s="35"/>
      <c r="B32" s="45"/>
      <c r="C32" s="50" t="s">
        <v>50</v>
      </c>
      <c r="D32" s="51" t="s">
        <v>51</v>
      </c>
      <c r="E32" s="52">
        <v>0</v>
      </c>
      <c r="F32" s="52">
        <v>0</v>
      </c>
      <c r="G32" s="53">
        <f>E32+F32</f>
        <v>0</v>
      </c>
      <c r="H32" s="52">
        <v>0</v>
      </c>
      <c r="I32" s="52">
        <v>0</v>
      </c>
      <c r="J32" s="54">
        <f t="shared" si="1"/>
        <v>0</v>
      </c>
      <c r="K32" s="55">
        <f>IF(ISERROR(I32/E32),0,100%*(I32/E32))</f>
        <v>0</v>
      </c>
    </row>
    <row r="33" ht="15">
      <c r="A33" s="35"/>
      <c r="B33" s="45"/>
      <c r="C33" s="50" t="s">
        <v>52</v>
      </c>
      <c r="D33" s="51" t="s">
        <v>53</v>
      </c>
      <c r="E33" s="52">
        <v>0</v>
      </c>
      <c r="F33" s="52">
        <v>0</v>
      </c>
      <c r="G33" s="53">
        <f t="shared" si="3"/>
        <v>0</v>
      </c>
      <c r="H33" s="52">
        <v>0</v>
      </c>
      <c r="I33" s="52">
        <v>0</v>
      </c>
      <c r="J33" s="54">
        <f t="shared" si="1"/>
        <v>0</v>
      </c>
      <c r="K33" s="55">
        <f t="shared" si="2"/>
        <v>0</v>
      </c>
    </row>
    <row r="34" ht="15">
      <c r="A34" s="35"/>
      <c r="B34" s="45"/>
      <c r="C34" s="50" t="s">
        <v>54</v>
      </c>
      <c r="D34" s="51" t="s">
        <v>55</v>
      </c>
      <c r="E34" s="52">
        <v>0</v>
      </c>
      <c r="F34" s="52">
        <v>0</v>
      </c>
      <c r="G34" s="53">
        <f t="shared" ref="G34:G39" si="5">E34+F34</f>
        <v>0</v>
      </c>
      <c r="H34" s="52">
        <v>0</v>
      </c>
      <c r="I34" s="52">
        <v>0</v>
      </c>
      <c r="J34" s="54">
        <f t="shared" si="1"/>
        <v>0</v>
      </c>
      <c r="K34" s="55">
        <f t="shared" si="2"/>
        <v>0</v>
      </c>
    </row>
    <row r="35" ht="15">
      <c r="A35" s="35"/>
      <c r="B35" s="45"/>
      <c r="C35" s="46" t="s">
        <v>56</v>
      </c>
      <c r="D35" s="47"/>
      <c r="E35" s="48">
        <f>SUM(E36)</f>
        <v>0</v>
      </c>
      <c r="F35" s="48">
        <f>SUM(F36)</f>
        <v>0</v>
      </c>
      <c r="G35" s="48">
        <f t="shared" si="5"/>
        <v>0</v>
      </c>
      <c r="H35" s="48">
        <f>SUM(H36)</f>
        <v>0</v>
      </c>
      <c r="I35" s="48">
        <f>SUM(I36)</f>
        <v>0</v>
      </c>
      <c r="J35" s="48">
        <f t="shared" si="1"/>
        <v>0</v>
      </c>
      <c r="K35" s="49">
        <f t="shared" si="2"/>
        <v>0</v>
      </c>
    </row>
    <row r="36" ht="15" customHeight="1">
      <c r="A36" s="35"/>
      <c r="B36" s="45"/>
      <c r="C36" s="50" t="s">
        <v>57</v>
      </c>
      <c r="D36" s="56" t="s">
        <v>58</v>
      </c>
      <c r="E36" s="52">
        <v>0</v>
      </c>
      <c r="F36" s="52">
        <v>0</v>
      </c>
      <c r="G36" s="53">
        <f t="shared" si="5"/>
        <v>0</v>
      </c>
      <c r="H36" s="52">
        <v>0</v>
      </c>
      <c r="I36" s="52">
        <v>0</v>
      </c>
      <c r="J36" s="54">
        <f t="shared" si="1"/>
        <v>0</v>
      </c>
      <c r="K36" s="55">
        <f t="shared" si="2"/>
        <v>0</v>
      </c>
    </row>
    <row r="37" ht="15" customHeight="1">
      <c r="A37" s="35"/>
      <c r="B37" s="57"/>
      <c r="C37" s="58" t="s">
        <v>59</v>
      </c>
      <c r="D37" s="59" t="s">
        <v>60</v>
      </c>
      <c r="E37" s="60">
        <v>0</v>
      </c>
      <c r="F37" s="60">
        <v>0</v>
      </c>
      <c r="G37" s="61">
        <f t="shared" si="5"/>
        <v>0</v>
      </c>
      <c r="H37" s="60">
        <v>0</v>
      </c>
      <c r="I37" s="60">
        <v>0</v>
      </c>
      <c r="J37" s="60">
        <f>IF(AND(H37&gt;=0,G37&gt;=0),(G37-H37),"-")</f>
        <v>0</v>
      </c>
      <c r="K37" s="62">
        <f t="shared" si="2"/>
        <v>0</v>
      </c>
    </row>
    <row r="38" ht="15">
      <c r="A38" s="35"/>
      <c r="B38" s="57"/>
      <c r="C38" s="58" t="s">
        <v>61</v>
      </c>
      <c r="D38" s="59" t="s">
        <v>62</v>
      </c>
      <c r="E38" s="60">
        <v>0</v>
      </c>
      <c r="F38" s="60">
        <v>0</v>
      </c>
      <c r="G38" s="61">
        <f t="shared" si="5"/>
        <v>0</v>
      </c>
      <c r="H38" s="60">
        <v>0</v>
      </c>
      <c r="I38" s="60">
        <v>0</v>
      </c>
      <c r="J38" s="60">
        <f>IF(AND(H38&gt;=0,G38&gt;=0),(G38-H38),"-")</f>
        <v>0</v>
      </c>
      <c r="K38" s="62">
        <f>IF(ISERROR(I38/E38),0,100%*(I38/E38))</f>
        <v>0</v>
      </c>
    </row>
    <row r="39" ht="15" customHeight="1">
      <c r="A39" s="35"/>
      <c r="B39" s="57"/>
      <c r="C39" s="58" t="s">
        <v>63</v>
      </c>
      <c r="D39" s="59" t="s">
        <v>64</v>
      </c>
      <c r="E39" s="60">
        <v>0</v>
      </c>
      <c r="F39" s="60">
        <v>0</v>
      </c>
      <c r="G39" s="61">
        <f t="shared" si="5"/>
        <v>0</v>
      </c>
      <c r="H39" s="60">
        <v>0</v>
      </c>
      <c r="I39" s="60">
        <v>0</v>
      </c>
      <c r="J39" s="60">
        <f>IF(AND(H39&gt;=0,G39&gt;=0),(G39-H39),"-")</f>
        <v>0</v>
      </c>
      <c r="K39" s="62">
        <f t="shared" si="2"/>
        <v>0</v>
      </c>
    </row>
    <row r="40" ht="3" customHeight="1">
      <c r="A40" s="35"/>
      <c r="B40" s="63"/>
      <c r="C40" s="64"/>
      <c r="D40" s="65"/>
      <c r="E40" s="66"/>
      <c r="F40" s="66"/>
      <c r="G40" s="66"/>
      <c r="H40" s="66"/>
      <c r="I40" s="66"/>
      <c r="J40" s="66"/>
      <c r="K40" s="67"/>
    </row>
    <row r="41" ht="4.5" customHeight="1">
      <c r="A41" s="35"/>
      <c r="B41" s="68"/>
      <c r="C41" s="69"/>
      <c r="D41" s="68"/>
      <c r="E41" s="70"/>
      <c r="F41" s="70"/>
      <c r="G41" s="70"/>
      <c r="H41" s="70"/>
      <c r="I41" s="70"/>
      <c r="J41" s="70"/>
      <c r="K41" s="71"/>
    </row>
    <row r="42" ht="15">
      <c r="A42" s="35"/>
      <c r="B42" s="72"/>
      <c r="C42" s="73" t="s">
        <v>65</v>
      </c>
      <c r="D42" s="73"/>
      <c r="E42" s="74">
        <f>E9+E37+E38+E39</f>
        <v>0</v>
      </c>
      <c r="F42" s="74">
        <f>F9+F37+F38+F39</f>
        <v>0</v>
      </c>
      <c r="G42" s="74">
        <f>G9+G37+G38+G39</f>
        <v>0</v>
      </c>
      <c r="H42" s="74">
        <f>H9+H37+H38+H39</f>
        <v>55197649.600000001</v>
      </c>
      <c r="I42" s="74">
        <f>I9+I37+I38+I39</f>
        <v>55197649.600000001</v>
      </c>
      <c r="J42" s="74">
        <f>IF(AND(H42&gt;=0,G42&gt;=0),(G42-H42),"-")</f>
        <v>-55197649.600000001</v>
      </c>
      <c r="K42" s="75">
        <f>IF(ISERROR(I42/E42),0,100%*(I42/E42))</f>
        <v>0</v>
      </c>
    </row>
    <row r="43" ht="15">
      <c r="A43" s="35"/>
      <c r="B43" s="35"/>
      <c r="C43" s="76"/>
      <c r="D43" s="35"/>
      <c r="E43" s="35"/>
      <c r="F43" s="35"/>
      <c r="G43" s="35"/>
      <c r="H43" s="35"/>
      <c r="I43" s="35"/>
      <c r="J43" s="35"/>
    </row>
  </sheetData>
  <sheetProtection autoFilter="0" deleteColumns="0" deleteRows="0" formatCells="0" formatColumns="0" formatRows="0" insertColumns="0" insertHyperlinks="0" insertRows="0" pivotTables="0" sort="0"/>
  <mergeCells count="15">
    <mergeCell ref="B2:K2"/>
    <mergeCell ref="B3:K3"/>
    <mergeCell ref="B4:K4"/>
    <mergeCell ref="K6:K7"/>
    <mergeCell ref="C11:D11"/>
    <mergeCell ref="C14:D14"/>
    <mergeCell ref="C30:D30"/>
    <mergeCell ref="C35:D35"/>
    <mergeCell ref="C42:D42"/>
    <mergeCell ref="B6:D7"/>
    <mergeCell ref="E6:I6"/>
    <mergeCell ref="J6:J7"/>
    <mergeCell ref="C23:D23"/>
    <mergeCell ref="C27:D27"/>
    <mergeCell ref="B9:D9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Ernesto Lizarraga Duran</dc:creator>
  <cp:lastModifiedBy>GONZALO LOPEZ BARRAGAN</cp:lastModifiedBy>
  <cp:lastPrinted>2014-11-06T19:17:44Z</cp:lastPrinted>
  <dcterms:created xsi:type="dcterms:W3CDTF">2014-10-31T18:47:39Z</dcterms:created>
  <dcterms:modified xsi:type="dcterms:W3CDTF">2022-08-19T14:42:52Z</dcterms:modified>
</cp:coreProperties>
</file>